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<sst xmlns="http://schemas.openxmlformats.org/spreadsheetml/2006/main" uniqueCount="39">
  <si>
    <t>REPORTE DE VENTAS</t>
  </si>
  <si>
    <t>FECHA DE REPORTE:</t>
  </si>
  <si>
    <t>16/06/2022</t>
  </si>
  <si>
    <t>CRITERIO DE FILTRO:</t>
  </si>
  <si>
    <t>RANGO DE FECHAS:</t>
  </si>
  <si>
    <t>Desde 01/05/2022 hasta 31/05/2022</t>
  </si>
  <si>
    <t>TIPO DE DOCUMENTO:</t>
  </si>
  <si>
    <t>EMPRESA (SUCURSAL):</t>
  </si>
  <si>
    <t>RODRIVALPLAST 1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</si>
  <si>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</si>
  <si>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</si>
  <si>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</si>
  <si>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</si>
  <si>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</si>
  <si>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</si>
  <si>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</si>
  <si>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</si>
  <si>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</si>
  <si>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</si>
  <si>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</si>
  <si>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</si>
  <si>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</si>
  <si>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</si>
  <si>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</si>
  <si>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</si>
  <si>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</si>
  <si>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</si>
  <si>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</si>
  <si>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</si>
  <si>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</si>
  <si>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</si>
  <si>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</si>
  <si>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23/05/2022</t>
  </si>
  <si>
    <t>03</t>
  </si>
  <si>
    <t>B001</t>
  </si>
  <si>
    <t>VARIOS</t>
  </si>
  <si>
    <t>26/05/2022</t>
  </si>
  <si>
    <t>28/05/2022</t>
  </si>
  <si>
    <t>30/05/2022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</si>
</sst>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56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"0002395"</f>
        <v>0002395</v>
      </c>
      <c r="G8">
        <v>1</v>
      </c>
      <c r="H8" t="str">
        <f>"00000000"</f>
        <v>00000000</v>
      </c>
      <c r="I8" t="s">
        <v>35</v>
      </c>
      <c r="J8"/>
      <c r="K8">
        <v>296.61</v>
      </c>
      <c r="L8">
        <v>0.0</v>
      </c>
      <c r="M8"/>
      <c r="N8"/>
      <c r="O8">
        <v>53.39</v>
      </c>
      <c r="P8">
        <v>0.0</v>
      </c>
      <c r="Q8">
        <v>350.0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"0002396"</f>
        <v>0002396</v>
      </c>
      <c r="G9">
        <v>1</v>
      </c>
      <c r="H9" t="str">
        <f>"00000000"</f>
        <v>00000000</v>
      </c>
      <c r="I9" t="s">
        <v>35</v>
      </c>
      <c r="J9"/>
      <c r="K9">
        <v>338.98</v>
      </c>
      <c r="L9">
        <v>0.0</v>
      </c>
      <c r="M9"/>
      <c r="N9"/>
      <c r="O9">
        <v>61.02</v>
      </c>
      <c r="P9">
        <v>0.0</v>
      </c>
      <c r="Q9">
        <v>400.0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33</v>
      </c>
      <c r="E10" t="s">
        <v>34</v>
      </c>
      <c r="F10" t="str">
        <f>"0002397"</f>
        <v>0002397</v>
      </c>
      <c r="G10">
        <v>1</v>
      </c>
      <c r="H10" t="str">
        <f>"00000000"</f>
        <v>00000000</v>
      </c>
      <c r="I10" t="s">
        <v>35</v>
      </c>
      <c r="J10"/>
      <c r="K10">
        <v>372.88</v>
      </c>
      <c r="L10">
        <v>0.0</v>
      </c>
      <c r="M10"/>
      <c r="N10"/>
      <c r="O10">
        <v>67.12</v>
      </c>
      <c r="P10">
        <v>0.0</v>
      </c>
      <c r="Q10">
        <v>440.0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33</v>
      </c>
      <c r="E11" t="s">
        <v>34</v>
      </c>
      <c r="F11" t="str">
        <f>"0002398"</f>
        <v>0002398</v>
      </c>
      <c r="G11">
        <v>1</v>
      </c>
      <c r="H11" t="str">
        <f>"00000000"</f>
        <v>00000000</v>
      </c>
      <c r="I11" t="s">
        <v>35</v>
      </c>
      <c r="J11"/>
      <c r="K11">
        <v>368.64</v>
      </c>
      <c r="L11">
        <v>0.0</v>
      </c>
      <c r="M11"/>
      <c r="N11"/>
      <c r="O11">
        <v>66.36</v>
      </c>
      <c r="P11">
        <v>0.0</v>
      </c>
      <c r="Q11">
        <v>435.0</v>
      </c>
      <c r="R11"/>
      <c r="S11"/>
      <c r="T11"/>
      <c r="U11"/>
      <c r="V11"/>
      <c r="W11">
        <v>18</v>
      </c>
    </row>
    <row r="12" spans="1:23">
      <c r="A12"/>
      <c r="B12" t="s">
        <v>32</v>
      </c>
      <c r="C12" t="s">
        <v>32</v>
      </c>
      <c r="D12" t="s">
        <v>33</v>
      </c>
      <c r="E12" t="s">
        <v>34</v>
      </c>
      <c r="F12" t="str">
        <f>"0002399"</f>
        <v>0002399</v>
      </c>
      <c r="G12">
        <v>1</v>
      </c>
      <c r="H12" t="str">
        <f>"00000000"</f>
        <v>00000000</v>
      </c>
      <c r="I12" t="s">
        <v>35</v>
      </c>
      <c r="J12"/>
      <c r="K12">
        <v>381.36</v>
      </c>
      <c r="L12">
        <v>0.0</v>
      </c>
      <c r="M12"/>
      <c r="N12"/>
      <c r="O12">
        <v>68.64</v>
      </c>
      <c r="P12">
        <v>0.0</v>
      </c>
      <c r="Q12">
        <v>450.0</v>
      </c>
      <c r="R12"/>
      <c r="S12"/>
      <c r="T12"/>
      <c r="U12"/>
      <c r="V12"/>
      <c r="W12">
        <v>18</v>
      </c>
    </row>
    <row r="13" spans="1:23">
      <c r="A13"/>
      <c r="B13" t="s">
        <v>32</v>
      </c>
      <c r="C13" t="s">
        <v>32</v>
      </c>
      <c r="D13" t="s">
        <v>33</v>
      </c>
      <c r="E13" t="s">
        <v>34</v>
      </c>
      <c r="F13" t="str">
        <f>"0002400"</f>
        <v>0002400</v>
      </c>
      <c r="G13">
        <v>1</v>
      </c>
      <c r="H13" t="str">
        <f>"00000000"</f>
        <v>00000000</v>
      </c>
      <c r="I13" t="s">
        <v>35</v>
      </c>
      <c r="J13"/>
      <c r="K13">
        <v>254.24</v>
      </c>
      <c r="L13">
        <v>0.0</v>
      </c>
      <c r="M13"/>
      <c r="N13"/>
      <c r="O13">
        <v>45.76</v>
      </c>
      <c r="P13">
        <v>0.0</v>
      </c>
      <c r="Q13">
        <v>300.0</v>
      </c>
      <c r="R13"/>
      <c r="S13"/>
      <c r="T13"/>
      <c r="U13"/>
      <c r="V13"/>
      <c r="W13">
        <v>18</v>
      </c>
    </row>
    <row r="14" spans="1:23">
      <c r="A14"/>
      <c r="B14" t="s">
        <v>32</v>
      </c>
      <c r="C14" t="s">
        <v>32</v>
      </c>
      <c r="D14" t="s">
        <v>33</v>
      </c>
      <c r="E14" t="s">
        <v>34</v>
      </c>
      <c r="F14" t="str">
        <f>"0002401"</f>
        <v>0002401</v>
      </c>
      <c r="G14">
        <v>1</v>
      </c>
      <c r="H14" t="str">
        <f>"00000000"</f>
        <v>00000000</v>
      </c>
      <c r="I14" t="s">
        <v>35</v>
      </c>
      <c r="J14"/>
      <c r="K14">
        <v>381.36</v>
      </c>
      <c r="L14">
        <v>0.0</v>
      </c>
      <c r="M14"/>
      <c r="N14"/>
      <c r="O14">
        <v>68.64</v>
      </c>
      <c r="P14">
        <v>0.0</v>
      </c>
      <c r="Q14">
        <v>450.0</v>
      </c>
      <c r="R14"/>
      <c r="S14"/>
      <c r="T14"/>
      <c r="U14"/>
      <c r="V14"/>
      <c r="W14">
        <v>18</v>
      </c>
    </row>
    <row r="15" spans="1:23">
      <c r="A15"/>
      <c r="B15" t="s">
        <v>32</v>
      </c>
      <c r="C15" t="s">
        <v>32</v>
      </c>
      <c r="D15" t="s">
        <v>33</v>
      </c>
      <c r="E15" t="s">
        <v>34</v>
      </c>
      <c r="F15" t="str">
        <f>"0002402"</f>
        <v>0002402</v>
      </c>
      <c r="G15">
        <v>1</v>
      </c>
      <c r="H15" t="str">
        <f>"00000000"</f>
        <v>00000000</v>
      </c>
      <c r="I15" t="s">
        <v>35</v>
      </c>
      <c r="J15"/>
      <c r="K15">
        <v>313.56</v>
      </c>
      <c r="L15">
        <v>0.0</v>
      </c>
      <c r="M15"/>
      <c r="N15"/>
      <c r="O15">
        <v>56.44</v>
      </c>
      <c r="P15">
        <v>0.0</v>
      </c>
      <c r="Q15">
        <v>370.0</v>
      </c>
      <c r="R15"/>
      <c r="S15"/>
      <c r="T15"/>
      <c r="U15"/>
      <c r="V15"/>
      <c r="W15">
        <v>18</v>
      </c>
    </row>
    <row r="16" spans="1:23">
      <c r="A16"/>
      <c r="B16" t="s">
        <v>32</v>
      </c>
      <c r="C16" t="s">
        <v>32</v>
      </c>
      <c r="D16" t="s">
        <v>33</v>
      </c>
      <c r="E16" t="s">
        <v>34</v>
      </c>
      <c r="F16" t="str">
        <f>"0002403"</f>
        <v>0002403</v>
      </c>
      <c r="G16">
        <v>1</v>
      </c>
      <c r="H16" t="str">
        <f>"00000000"</f>
        <v>00000000</v>
      </c>
      <c r="I16" t="s">
        <v>35</v>
      </c>
      <c r="J16"/>
      <c r="K16">
        <v>381.36</v>
      </c>
      <c r="L16">
        <v>0.0</v>
      </c>
      <c r="M16"/>
      <c r="N16"/>
      <c r="O16">
        <v>68.64</v>
      </c>
      <c r="P16">
        <v>0.0</v>
      </c>
      <c r="Q16">
        <v>450.0</v>
      </c>
      <c r="R16"/>
      <c r="S16"/>
      <c r="T16"/>
      <c r="U16"/>
      <c r="V16"/>
      <c r="W16">
        <v>18</v>
      </c>
    </row>
    <row r="17" spans="1:23">
      <c r="A17"/>
      <c r="B17" t="s">
        <v>32</v>
      </c>
      <c r="C17" t="s">
        <v>32</v>
      </c>
      <c r="D17" t="s">
        <v>33</v>
      </c>
      <c r="E17" t="s">
        <v>34</v>
      </c>
      <c r="F17" t="str">
        <f>"0002404"</f>
        <v>0002404</v>
      </c>
      <c r="G17">
        <v>1</v>
      </c>
      <c r="H17" t="str">
        <f>"00000000"</f>
        <v>00000000</v>
      </c>
      <c r="I17" t="s">
        <v>35</v>
      </c>
      <c r="J17"/>
      <c r="K17">
        <v>330.51</v>
      </c>
      <c r="L17">
        <v>0.0</v>
      </c>
      <c r="M17"/>
      <c r="N17"/>
      <c r="O17">
        <v>59.49</v>
      </c>
      <c r="P17">
        <v>0.0</v>
      </c>
      <c r="Q17">
        <v>390.0</v>
      </c>
      <c r="R17"/>
      <c r="S17"/>
      <c r="T17"/>
      <c r="U17"/>
      <c r="V17"/>
      <c r="W17">
        <v>18</v>
      </c>
    </row>
    <row r="18" spans="1:23">
      <c r="A18"/>
      <c r="B18" t="s">
        <v>32</v>
      </c>
      <c r="C18" t="s">
        <v>32</v>
      </c>
      <c r="D18" t="s">
        <v>33</v>
      </c>
      <c r="E18" t="s">
        <v>34</v>
      </c>
      <c r="F18" t="str">
        <f>"0002405"</f>
        <v>0002405</v>
      </c>
      <c r="G18">
        <v>1</v>
      </c>
      <c r="H18" t="str">
        <f>"00000000"</f>
        <v>00000000</v>
      </c>
      <c r="I18" t="s">
        <v>35</v>
      </c>
      <c r="J18"/>
      <c r="K18">
        <v>381.36</v>
      </c>
      <c r="L18">
        <v>0.0</v>
      </c>
      <c r="M18"/>
      <c r="N18"/>
      <c r="O18">
        <v>68.64</v>
      </c>
      <c r="P18">
        <v>0.0</v>
      </c>
      <c r="Q18">
        <v>450.0</v>
      </c>
      <c r="R18"/>
      <c r="S18"/>
      <c r="T18"/>
      <c r="U18"/>
      <c r="V18"/>
      <c r="W18">
        <v>18</v>
      </c>
    </row>
    <row r="19" spans="1:23">
      <c r="A19"/>
      <c r="B19" t="s">
        <v>32</v>
      </c>
      <c r="C19" t="s">
        <v>32</v>
      </c>
      <c r="D19" t="s">
        <v>33</v>
      </c>
      <c r="E19" t="s">
        <v>34</v>
      </c>
      <c r="F19" t="str">
        <f>"0002406"</f>
        <v>0002406</v>
      </c>
      <c r="G19">
        <v>1</v>
      </c>
      <c r="H19" t="str">
        <f>"00000000"</f>
        <v>00000000</v>
      </c>
      <c r="I19" t="s">
        <v>35</v>
      </c>
      <c r="J19"/>
      <c r="K19">
        <v>262.71</v>
      </c>
      <c r="L19">
        <v>0.0</v>
      </c>
      <c r="M19"/>
      <c r="N19"/>
      <c r="O19">
        <v>47.29</v>
      </c>
      <c r="P19">
        <v>0.0</v>
      </c>
      <c r="Q19">
        <v>310.0</v>
      </c>
      <c r="R19"/>
      <c r="S19"/>
      <c r="T19"/>
      <c r="U19"/>
      <c r="V19"/>
      <c r="W19">
        <v>18</v>
      </c>
    </row>
    <row r="20" spans="1:23">
      <c r="A20"/>
      <c r="B20" t="s">
        <v>32</v>
      </c>
      <c r="C20" t="s">
        <v>32</v>
      </c>
      <c r="D20" t="s">
        <v>33</v>
      </c>
      <c r="E20" t="s">
        <v>34</v>
      </c>
      <c r="F20" t="str">
        <f>"0002407"</f>
        <v>0002407</v>
      </c>
      <c r="G20">
        <v>1</v>
      </c>
      <c r="H20" t="str">
        <f>"00000000"</f>
        <v>00000000</v>
      </c>
      <c r="I20" t="s">
        <v>35</v>
      </c>
      <c r="J20"/>
      <c r="K20">
        <v>415.25</v>
      </c>
      <c r="L20">
        <v>0.0</v>
      </c>
      <c r="M20"/>
      <c r="N20"/>
      <c r="O20">
        <v>74.75</v>
      </c>
      <c r="P20">
        <v>0.0</v>
      </c>
      <c r="Q20">
        <v>490.0</v>
      </c>
      <c r="R20"/>
      <c r="S20"/>
      <c r="T20"/>
      <c r="U20"/>
      <c r="V20"/>
      <c r="W20">
        <v>18</v>
      </c>
    </row>
    <row r="21" spans="1:23">
      <c r="A21"/>
      <c r="B21" t="s">
        <v>32</v>
      </c>
      <c r="C21" t="s">
        <v>32</v>
      </c>
      <c r="D21" t="s">
        <v>33</v>
      </c>
      <c r="E21" t="s">
        <v>34</v>
      </c>
      <c r="F21" t="str">
        <f>"0002408"</f>
        <v>0002408</v>
      </c>
      <c r="G21">
        <v>1</v>
      </c>
      <c r="H21" t="str">
        <f>"00000000"</f>
        <v>00000000</v>
      </c>
      <c r="I21" t="s">
        <v>35</v>
      </c>
      <c r="J21"/>
      <c r="K21">
        <v>296.61</v>
      </c>
      <c r="L21">
        <v>0.0</v>
      </c>
      <c r="M21"/>
      <c r="N21"/>
      <c r="O21">
        <v>53.39</v>
      </c>
      <c r="P21">
        <v>0.0</v>
      </c>
      <c r="Q21">
        <v>350.0</v>
      </c>
      <c r="R21"/>
      <c r="S21"/>
      <c r="T21"/>
      <c r="U21"/>
      <c r="V21"/>
      <c r="W21">
        <v>18</v>
      </c>
    </row>
    <row r="22" spans="1:23">
      <c r="A22"/>
      <c r="B22" t="s">
        <v>32</v>
      </c>
      <c r="C22" t="s">
        <v>32</v>
      </c>
      <c r="D22" t="s">
        <v>33</v>
      </c>
      <c r="E22" t="s">
        <v>34</v>
      </c>
      <c r="F22" t="str">
        <f>"0002409"</f>
        <v>0002409</v>
      </c>
      <c r="G22">
        <v>1</v>
      </c>
      <c r="H22" t="str">
        <f>"00000000"</f>
        <v>00000000</v>
      </c>
      <c r="I22" t="s">
        <v>35</v>
      </c>
      <c r="J22"/>
      <c r="K22">
        <v>406.78</v>
      </c>
      <c r="L22">
        <v>0.0</v>
      </c>
      <c r="M22"/>
      <c r="N22"/>
      <c r="O22">
        <v>73.22</v>
      </c>
      <c r="P22">
        <v>0.0</v>
      </c>
      <c r="Q22">
        <v>480.0</v>
      </c>
      <c r="R22"/>
      <c r="S22"/>
      <c r="T22"/>
      <c r="U22"/>
      <c r="V22"/>
      <c r="W22">
        <v>18</v>
      </c>
    </row>
    <row r="23" spans="1:23">
      <c r="A23"/>
      <c r="B23" t="s">
        <v>36</v>
      </c>
      <c r="C23" t="s">
        <v>36</v>
      </c>
      <c r="D23" t="s">
        <v>33</v>
      </c>
      <c r="E23" t="s">
        <v>34</v>
      </c>
      <c r="F23" t="str">
        <f>"0002410"</f>
        <v>0002410</v>
      </c>
      <c r="G23">
        <v>1</v>
      </c>
      <c r="H23" t="str">
        <f>"00000000"</f>
        <v>00000000</v>
      </c>
      <c r="I23" t="s">
        <v>35</v>
      </c>
      <c r="J23"/>
      <c r="K23">
        <v>296.61</v>
      </c>
      <c r="L23">
        <v>0.0</v>
      </c>
      <c r="M23"/>
      <c r="N23"/>
      <c r="O23">
        <v>53.39</v>
      </c>
      <c r="P23">
        <v>0.0</v>
      </c>
      <c r="Q23">
        <v>350.0</v>
      </c>
      <c r="R23"/>
      <c r="S23"/>
      <c r="T23"/>
      <c r="U23"/>
      <c r="V23"/>
      <c r="W23">
        <v>18</v>
      </c>
    </row>
    <row r="24" spans="1:23">
      <c r="A24"/>
      <c r="B24" t="s">
        <v>36</v>
      </c>
      <c r="C24" t="s">
        <v>36</v>
      </c>
      <c r="D24" t="s">
        <v>33</v>
      </c>
      <c r="E24" t="s">
        <v>34</v>
      </c>
      <c r="F24" t="str">
        <f>"0002411"</f>
        <v>0002411</v>
      </c>
      <c r="G24">
        <v>1</v>
      </c>
      <c r="H24" t="str">
        <f>"00000000"</f>
        <v>00000000</v>
      </c>
      <c r="I24" t="s">
        <v>35</v>
      </c>
      <c r="J24"/>
      <c r="K24">
        <v>381.36</v>
      </c>
      <c r="L24">
        <v>0.0</v>
      </c>
      <c r="M24"/>
      <c r="N24"/>
      <c r="O24">
        <v>68.64</v>
      </c>
      <c r="P24">
        <v>0.0</v>
      </c>
      <c r="Q24">
        <v>450.0</v>
      </c>
      <c r="R24"/>
      <c r="S24"/>
      <c r="T24"/>
      <c r="U24"/>
      <c r="V24"/>
      <c r="W24">
        <v>18</v>
      </c>
    </row>
    <row r="25" spans="1:23">
      <c r="A25"/>
      <c r="B25" t="s">
        <v>36</v>
      </c>
      <c r="C25" t="s">
        <v>36</v>
      </c>
      <c r="D25" t="s">
        <v>33</v>
      </c>
      <c r="E25" t="s">
        <v>34</v>
      </c>
      <c r="F25" t="str">
        <f>"0002412"</f>
        <v>0002412</v>
      </c>
      <c r="G25">
        <v>1</v>
      </c>
      <c r="H25" t="str">
        <f>"00000000"</f>
        <v>00000000</v>
      </c>
      <c r="I25" t="s">
        <v>35</v>
      </c>
      <c r="J25"/>
      <c r="K25">
        <v>381.36</v>
      </c>
      <c r="L25">
        <v>0.0</v>
      </c>
      <c r="M25"/>
      <c r="N25"/>
      <c r="O25">
        <v>68.64</v>
      </c>
      <c r="P25">
        <v>0.0</v>
      </c>
      <c r="Q25">
        <v>450.0</v>
      </c>
      <c r="R25"/>
      <c r="S25"/>
      <c r="T25"/>
      <c r="U25"/>
      <c r="V25"/>
      <c r="W25">
        <v>18</v>
      </c>
    </row>
    <row r="26" spans="1:23">
      <c r="A26"/>
      <c r="B26" t="s">
        <v>36</v>
      </c>
      <c r="C26" t="s">
        <v>36</v>
      </c>
      <c r="D26" t="s">
        <v>33</v>
      </c>
      <c r="E26" t="s">
        <v>34</v>
      </c>
      <c r="F26" t="str">
        <f>"0002413"</f>
        <v>0002413</v>
      </c>
      <c r="G26">
        <v>1</v>
      </c>
      <c r="H26" t="str">
        <f>"00000000"</f>
        <v>00000000</v>
      </c>
      <c r="I26" t="s">
        <v>35</v>
      </c>
      <c r="J26"/>
      <c r="K26">
        <v>338.98</v>
      </c>
      <c r="L26">
        <v>0.0</v>
      </c>
      <c r="M26"/>
      <c r="N26"/>
      <c r="O26">
        <v>61.02</v>
      </c>
      <c r="P26">
        <v>0.0</v>
      </c>
      <c r="Q26">
        <v>400.0</v>
      </c>
      <c r="R26"/>
      <c r="S26"/>
      <c r="T26"/>
      <c r="U26"/>
      <c r="V26"/>
      <c r="W26">
        <v>18</v>
      </c>
    </row>
    <row r="27" spans="1:23">
      <c r="A27"/>
      <c r="B27" t="s">
        <v>36</v>
      </c>
      <c r="C27" t="s">
        <v>36</v>
      </c>
      <c r="D27" t="s">
        <v>33</v>
      </c>
      <c r="E27" t="s">
        <v>34</v>
      </c>
      <c r="F27" t="str">
        <f>"0002414"</f>
        <v>0002414</v>
      </c>
      <c r="G27">
        <v>1</v>
      </c>
      <c r="H27" t="str">
        <f>"00000000"</f>
        <v>00000000</v>
      </c>
      <c r="I27" t="s">
        <v>35</v>
      </c>
      <c r="J27"/>
      <c r="K27">
        <v>254.24</v>
      </c>
      <c r="L27">
        <v>0.0</v>
      </c>
      <c r="M27"/>
      <c r="N27"/>
      <c r="O27">
        <v>45.76</v>
      </c>
      <c r="P27">
        <v>0.0</v>
      </c>
      <c r="Q27">
        <v>300.0</v>
      </c>
      <c r="R27"/>
      <c r="S27"/>
      <c r="T27"/>
      <c r="U27"/>
      <c r="V27"/>
      <c r="W27">
        <v>18</v>
      </c>
    </row>
    <row r="28" spans="1:23">
      <c r="A28"/>
      <c r="B28" t="s">
        <v>36</v>
      </c>
      <c r="C28" t="s">
        <v>36</v>
      </c>
      <c r="D28" t="s">
        <v>33</v>
      </c>
      <c r="E28" t="s">
        <v>34</v>
      </c>
      <c r="F28" t="str">
        <f>"0002415"</f>
        <v>0002415</v>
      </c>
      <c r="G28">
        <v>1</v>
      </c>
      <c r="H28" t="str">
        <f>"00000000"</f>
        <v>00000000</v>
      </c>
      <c r="I28" t="s">
        <v>35</v>
      </c>
      <c r="J28"/>
      <c r="K28">
        <v>406.78</v>
      </c>
      <c r="L28">
        <v>0.0</v>
      </c>
      <c r="M28"/>
      <c r="N28"/>
      <c r="O28">
        <v>73.22</v>
      </c>
      <c r="P28">
        <v>0.0</v>
      </c>
      <c r="Q28">
        <v>480.0</v>
      </c>
      <c r="R28"/>
      <c r="S28"/>
      <c r="T28"/>
      <c r="U28"/>
      <c r="V28"/>
      <c r="W28">
        <v>18</v>
      </c>
    </row>
    <row r="29" spans="1:23">
      <c r="A29"/>
      <c r="B29" t="s">
        <v>36</v>
      </c>
      <c r="C29" t="s">
        <v>36</v>
      </c>
      <c r="D29" t="s">
        <v>33</v>
      </c>
      <c r="E29" t="s">
        <v>34</v>
      </c>
      <c r="F29" t="str">
        <f>"0002416"</f>
        <v>0002416</v>
      </c>
      <c r="G29">
        <v>1</v>
      </c>
      <c r="H29" t="str">
        <f>"00000000"</f>
        <v>00000000</v>
      </c>
      <c r="I29" t="s">
        <v>35</v>
      </c>
      <c r="J29"/>
      <c r="K29">
        <v>381.36</v>
      </c>
      <c r="L29">
        <v>0.0</v>
      </c>
      <c r="M29"/>
      <c r="N29"/>
      <c r="O29">
        <v>68.64</v>
      </c>
      <c r="P29">
        <v>0.0</v>
      </c>
      <c r="Q29">
        <v>450.0</v>
      </c>
      <c r="R29"/>
      <c r="S29"/>
      <c r="T29"/>
      <c r="U29"/>
      <c r="V29"/>
      <c r="W29">
        <v>18</v>
      </c>
    </row>
    <row r="30" spans="1:23">
      <c r="A30"/>
      <c r="B30" t="s">
        <v>36</v>
      </c>
      <c r="C30" t="s">
        <v>36</v>
      </c>
      <c r="D30" t="s">
        <v>33</v>
      </c>
      <c r="E30" t="s">
        <v>34</v>
      </c>
      <c r="F30" t="str">
        <f>"0002417"</f>
        <v>0002417</v>
      </c>
      <c r="G30">
        <v>1</v>
      </c>
      <c r="H30" t="str">
        <f>"00000000"</f>
        <v>00000000</v>
      </c>
      <c r="I30" t="s">
        <v>35</v>
      </c>
      <c r="J30"/>
      <c r="K30">
        <v>245.76</v>
      </c>
      <c r="L30">
        <v>0.0</v>
      </c>
      <c r="M30"/>
      <c r="N30"/>
      <c r="O30">
        <v>44.24</v>
      </c>
      <c r="P30">
        <v>0.0</v>
      </c>
      <c r="Q30">
        <v>290.0</v>
      </c>
      <c r="R30"/>
      <c r="S30"/>
      <c r="T30"/>
      <c r="U30"/>
      <c r="V30"/>
      <c r="W30">
        <v>18</v>
      </c>
    </row>
    <row r="31" spans="1:23">
      <c r="A31"/>
      <c r="B31" t="s">
        <v>36</v>
      </c>
      <c r="C31" t="s">
        <v>36</v>
      </c>
      <c r="D31" t="s">
        <v>33</v>
      </c>
      <c r="E31" t="s">
        <v>34</v>
      </c>
      <c r="F31" t="str">
        <f>"0002418"</f>
        <v>0002418</v>
      </c>
      <c r="G31">
        <v>1</v>
      </c>
      <c r="H31" t="str">
        <f>"00000000"</f>
        <v>00000000</v>
      </c>
      <c r="I31" t="s">
        <v>35</v>
      </c>
      <c r="J31"/>
      <c r="K31">
        <v>381.36</v>
      </c>
      <c r="L31">
        <v>0.0</v>
      </c>
      <c r="M31"/>
      <c r="N31"/>
      <c r="O31">
        <v>68.64</v>
      </c>
      <c r="P31">
        <v>0.0</v>
      </c>
      <c r="Q31">
        <v>450.0</v>
      </c>
      <c r="R31"/>
      <c r="S31"/>
      <c r="T31"/>
      <c r="U31"/>
      <c r="V31"/>
      <c r="W31">
        <v>18</v>
      </c>
    </row>
    <row r="32" spans="1:23">
      <c r="A32"/>
      <c r="B32" t="s">
        <v>36</v>
      </c>
      <c r="C32" t="s">
        <v>36</v>
      </c>
      <c r="D32" t="s">
        <v>33</v>
      </c>
      <c r="E32" t="s">
        <v>34</v>
      </c>
      <c r="F32" t="str">
        <f>"0002419"</f>
        <v>0002419</v>
      </c>
      <c r="G32">
        <v>1</v>
      </c>
      <c r="H32" t="str">
        <f>"00000000"</f>
        <v>00000000</v>
      </c>
      <c r="I32" t="s">
        <v>35</v>
      </c>
      <c r="J32"/>
      <c r="K32">
        <v>254.24</v>
      </c>
      <c r="L32">
        <v>0.0</v>
      </c>
      <c r="M32"/>
      <c r="N32"/>
      <c r="O32">
        <v>45.76</v>
      </c>
      <c r="P32">
        <v>0.0</v>
      </c>
      <c r="Q32">
        <v>300.0</v>
      </c>
      <c r="R32"/>
      <c r="S32"/>
      <c r="T32"/>
      <c r="U32"/>
      <c r="V32"/>
      <c r="W32">
        <v>18</v>
      </c>
    </row>
    <row r="33" spans="1:23">
      <c r="A33"/>
      <c r="B33" t="s">
        <v>36</v>
      </c>
      <c r="C33" t="s">
        <v>36</v>
      </c>
      <c r="D33" t="s">
        <v>33</v>
      </c>
      <c r="E33" t="s">
        <v>34</v>
      </c>
      <c r="F33" t="str">
        <f>"0002420"</f>
        <v>0002420</v>
      </c>
      <c r="G33">
        <v>1</v>
      </c>
      <c r="H33" t="str">
        <f>"00000000"</f>
        <v>00000000</v>
      </c>
      <c r="I33" t="s">
        <v>35</v>
      </c>
      <c r="J33"/>
      <c r="K33">
        <v>322.03</v>
      </c>
      <c r="L33">
        <v>0.0</v>
      </c>
      <c r="M33"/>
      <c r="N33"/>
      <c r="O33">
        <v>57.97</v>
      </c>
      <c r="P33">
        <v>0.0</v>
      </c>
      <c r="Q33">
        <v>380.0</v>
      </c>
      <c r="R33"/>
      <c r="S33"/>
      <c r="T33"/>
      <c r="U33"/>
      <c r="V33"/>
      <c r="W33">
        <v>18</v>
      </c>
    </row>
    <row r="34" spans="1:23">
      <c r="A34"/>
      <c r="B34" t="s">
        <v>36</v>
      </c>
      <c r="C34" t="s">
        <v>36</v>
      </c>
      <c r="D34" t="s">
        <v>33</v>
      </c>
      <c r="E34" t="s">
        <v>34</v>
      </c>
      <c r="F34" t="str">
        <f>"0002421"</f>
        <v>0002421</v>
      </c>
      <c r="G34">
        <v>1</v>
      </c>
      <c r="H34" t="str">
        <f>"00000000"</f>
        <v>00000000</v>
      </c>
      <c r="I34" t="s">
        <v>35</v>
      </c>
      <c r="J34"/>
      <c r="K34">
        <v>338.98</v>
      </c>
      <c r="L34">
        <v>0.0</v>
      </c>
      <c r="M34"/>
      <c r="N34"/>
      <c r="O34">
        <v>61.02</v>
      </c>
      <c r="P34">
        <v>0.0</v>
      </c>
      <c r="Q34">
        <v>400.0</v>
      </c>
      <c r="R34"/>
      <c r="S34"/>
      <c r="T34"/>
      <c r="U34"/>
      <c r="V34"/>
      <c r="W34">
        <v>18</v>
      </c>
    </row>
    <row r="35" spans="1:23">
      <c r="A35"/>
      <c r="B35" t="s">
        <v>36</v>
      </c>
      <c r="C35" t="s">
        <v>36</v>
      </c>
      <c r="D35" t="s">
        <v>33</v>
      </c>
      <c r="E35" t="s">
        <v>34</v>
      </c>
      <c r="F35" t="str">
        <f>"0002422"</f>
        <v>0002422</v>
      </c>
      <c r="G35">
        <v>1</v>
      </c>
      <c r="H35" t="str">
        <f>"00000000"</f>
        <v>00000000</v>
      </c>
      <c r="I35" t="s">
        <v>35</v>
      </c>
      <c r="J35"/>
      <c r="K35">
        <v>406.78</v>
      </c>
      <c r="L35">
        <v>0.0</v>
      </c>
      <c r="M35"/>
      <c r="N35"/>
      <c r="O35">
        <v>73.22</v>
      </c>
      <c r="P35">
        <v>0.0</v>
      </c>
      <c r="Q35">
        <v>480.0</v>
      </c>
      <c r="R35"/>
      <c r="S35"/>
      <c r="T35"/>
      <c r="U35"/>
      <c r="V35"/>
      <c r="W35">
        <v>18</v>
      </c>
    </row>
    <row r="36" spans="1:23">
      <c r="A36"/>
      <c r="B36" t="s">
        <v>36</v>
      </c>
      <c r="C36" t="s">
        <v>36</v>
      </c>
      <c r="D36" t="s">
        <v>33</v>
      </c>
      <c r="E36" t="s">
        <v>34</v>
      </c>
      <c r="F36" t="str">
        <f>"0002423"</f>
        <v>0002423</v>
      </c>
      <c r="G36">
        <v>1</v>
      </c>
      <c r="H36" t="str">
        <f>"00000000"</f>
        <v>00000000</v>
      </c>
      <c r="I36" t="s">
        <v>35</v>
      </c>
      <c r="J36"/>
      <c r="K36">
        <v>330.51</v>
      </c>
      <c r="L36">
        <v>0.0</v>
      </c>
      <c r="M36"/>
      <c r="N36"/>
      <c r="O36">
        <v>59.49</v>
      </c>
      <c r="P36">
        <v>0.0</v>
      </c>
      <c r="Q36">
        <v>390.0</v>
      </c>
      <c r="R36"/>
      <c r="S36"/>
      <c r="T36"/>
      <c r="U36"/>
      <c r="V36"/>
      <c r="W36">
        <v>18</v>
      </c>
    </row>
    <row r="37" spans="1:23">
      <c r="A37"/>
      <c r="B37" t="s">
        <v>36</v>
      </c>
      <c r="C37" t="s">
        <v>36</v>
      </c>
      <c r="D37" t="s">
        <v>33</v>
      </c>
      <c r="E37" t="s">
        <v>34</v>
      </c>
      <c r="F37" t="str">
        <f>"0002424"</f>
        <v>0002424</v>
      </c>
      <c r="G37">
        <v>1</v>
      </c>
      <c r="H37" t="str">
        <f>"00000000"</f>
        <v>00000000</v>
      </c>
      <c r="I37" t="s">
        <v>35</v>
      </c>
      <c r="J37"/>
      <c r="K37">
        <v>406.78</v>
      </c>
      <c r="L37">
        <v>0.0</v>
      </c>
      <c r="M37"/>
      <c r="N37"/>
      <c r="O37">
        <v>73.22</v>
      </c>
      <c r="P37">
        <v>0.0</v>
      </c>
      <c r="Q37">
        <v>480.0</v>
      </c>
      <c r="R37"/>
      <c r="S37"/>
      <c r="T37"/>
      <c r="U37"/>
      <c r="V37"/>
      <c r="W37">
        <v>18</v>
      </c>
    </row>
    <row r="38" spans="1:23">
      <c r="A38"/>
      <c r="B38" t="s">
        <v>36</v>
      </c>
      <c r="C38" t="s">
        <v>36</v>
      </c>
      <c r="D38" t="s">
        <v>33</v>
      </c>
      <c r="E38" t="s">
        <v>34</v>
      </c>
      <c r="F38" t="str">
        <f>"0002425"</f>
        <v>0002425</v>
      </c>
      <c r="G38">
        <v>1</v>
      </c>
      <c r="H38" t="str">
        <f>"00000000"</f>
        <v>00000000</v>
      </c>
      <c r="I38" t="s">
        <v>35</v>
      </c>
      <c r="J38"/>
      <c r="K38">
        <v>423.73</v>
      </c>
      <c r="L38">
        <v>0.0</v>
      </c>
      <c r="M38"/>
      <c r="N38"/>
      <c r="O38">
        <v>76.27</v>
      </c>
      <c r="P38">
        <v>0.0</v>
      </c>
      <c r="Q38">
        <v>500.0</v>
      </c>
      <c r="R38"/>
      <c r="S38"/>
      <c r="T38"/>
      <c r="U38"/>
      <c r="V38"/>
      <c r="W38">
        <v>18</v>
      </c>
    </row>
    <row r="39" spans="1:23">
      <c r="A39"/>
      <c r="B39" t="s">
        <v>37</v>
      </c>
      <c r="C39" t="s">
        <v>37</v>
      </c>
      <c r="D39" t="s">
        <v>33</v>
      </c>
      <c r="E39" t="s">
        <v>34</v>
      </c>
      <c r="F39" t="str">
        <f>"0002426"</f>
        <v>0002426</v>
      </c>
      <c r="G39">
        <v>1</v>
      </c>
      <c r="H39" t="str">
        <f>"00000000"</f>
        <v>00000000</v>
      </c>
      <c r="I39" t="s">
        <v>35</v>
      </c>
      <c r="J39"/>
      <c r="K39">
        <v>228.81</v>
      </c>
      <c r="L39">
        <v>0.0</v>
      </c>
      <c r="M39"/>
      <c r="N39"/>
      <c r="O39">
        <v>41.19</v>
      </c>
      <c r="P39">
        <v>0.0</v>
      </c>
      <c r="Q39">
        <v>270.0</v>
      </c>
      <c r="R39"/>
      <c r="S39"/>
      <c r="T39"/>
      <c r="U39"/>
      <c r="V39"/>
      <c r="W39">
        <v>18</v>
      </c>
    </row>
    <row r="40" spans="1:23">
      <c r="A40"/>
      <c r="B40" t="s">
        <v>37</v>
      </c>
      <c r="C40" t="s">
        <v>37</v>
      </c>
      <c r="D40" t="s">
        <v>33</v>
      </c>
      <c r="E40" t="s">
        <v>34</v>
      </c>
      <c r="F40" t="str">
        <f>"0002427"</f>
        <v>0002427</v>
      </c>
      <c r="G40">
        <v>1</v>
      </c>
      <c r="H40" t="str">
        <f>"00000000"</f>
        <v>00000000</v>
      </c>
      <c r="I40" t="s">
        <v>35</v>
      </c>
      <c r="J40"/>
      <c r="K40">
        <v>338.98</v>
      </c>
      <c r="L40">
        <v>0.0</v>
      </c>
      <c r="M40"/>
      <c r="N40"/>
      <c r="O40">
        <v>61.02</v>
      </c>
      <c r="P40">
        <v>0.0</v>
      </c>
      <c r="Q40">
        <v>400.0</v>
      </c>
      <c r="R40"/>
      <c r="S40"/>
      <c r="T40"/>
      <c r="U40"/>
      <c r="V40"/>
      <c r="W40">
        <v>18</v>
      </c>
    </row>
    <row r="41" spans="1:23">
      <c r="A41"/>
      <c r="B41" t="s">
        <v>38</v>
      </c>
      <c r="C41" t="s">
        <v>38</v>
      </c>
      <c r="D41" t="s">
        <v>33</v>
      </c>
      <c r="E41" t="s">
        <v>34</v>
      </c>
      <c r="F41" t="str">
        <f>"0002428"</f>
        <v>0002428</v>
      </c>
      <c r="G41">
        <v>1</v>
      </c>
      <c r="H41" t="str">
        <f>"00000000"</f>
        <v>00000000</v>
      </c>
      <c r="I41" t="s">
        <v>35</v>
      </c>
      <c r="J41"/>
      <c r="K41">
        <v>338.98</v>
      </c>
      <c r="L41">
        <v>0.0</v>
      </c>
      <c r="M41"/>
      <c r="N41"/>
      <c r="O41">
        <v>61.02</v>
      </c>
      <c r="P41">
        <v>0.0</v>
      </c>
      <c r="Q41">
        <v>400.0</v>
      </c>
      <c r="R41"/>
      <c r="S41"/>
      <c r="T41"/>
      <c r="U41"/>
      <c r="V41"/>
      <c r="W41">
        <v>18</v>
      </c>
    </row>
    <row r="42" spans="1:23">
      <c r="A42"/>
      <c r="B42" t="s">
        <v>38</v>
      </c>
      <c r="C42" t="s">
        <v>38</v>
      </c>
      <c r="D42" t="s">
        <v>33</v>
      </c>
      <c r="E42" t="s">
        <v>34</v>
      </c>
      <c r="F42" t="str">
        <f>"0002429"</f>
        <v>0002429</v>
      </c>
      <c r="G42">
        <v>1</v>
      </c>
      <c r="H42" t="str">
        <f>"00000000"</f>
        <v>00000000</v>
      </c>
      <c r="I42" t="s">
        <v>35</v>
      </c>
      <c r="J42"/>
      <c r="K42">
        <v>305.08</v>
      </c>
      <c r="L42">
        <v>0.0</v>
      </c>
      <c r="M42"/>
      <c r="N42"/>
      <c r="O42">
        <v>54.92</v>
      </c>
      <c r="P42">
        <v>0.0</v>
      </c>
      <c r="Q42">
        <v>360.0</v>
      </c>
      <c r="R42"/>
      <c r="S42"/>
      <c r="T42"/>
      <c r="U42"/>
      <c r="V42"/>
      <c r="W42">
        <v>18</v>
      </c>
    </row>
    <row r="43" spans="1:23">
      <c r="A43"/>
      <c r="B43" t="s">
        <v>38</v>
      </c>
      <c r="C43" t="s">
        <v>38</v>
      </c>
      <c r="D43" t="s">
        <v>33</v>
      </c>
      <c r="E43" t="s">
        <v>34</v>
      </c>
      <c r="F43" t="str">
        <f>"0002430"</f>
        <v>0002430</v>
      </c>
      <c r="G43">
        <v>1</v>
      </c>
      <c r="H43" t="str">
        <f>"00000000"</f>
        <v>00000000</v>
      </c>
      <c r="I43" t="s">
        <v>35</v>
      </c>
      <c r="J43"/>
      <c r="K43">
        <v>406.78</v>
      </c>
      <c r="L43">
        <v>0.0</v>
      </c>
      <c r="M43"/>
      <c r="N43"/>
      <c r="O43">
        <v>73.22</v>
      </c>
      <c r="P43">
        <v>0.0</v>
      </c>
      <c r="Q43">
        <v>480.0</v>
      </c>
      <c r="R43"/>
      <c r="S43"/>
      <c r="T43"/>
      <c r="U43"/>
      <c r="V43"/>
      <c r="W43">
        <v>18</v>
      </c>
    </row>
    <row r="44" spans="1:23">
      <c r="A44"/>
      <c r="B44" t="s">
        <v>38</v>
      </c>
      <c r="C44" t="s">
        <v>38</v>
      </c>
      <c r="D44" t="s">
        <v>33</v>
      </c>
      <c r="E44" t="s">
        <v>34</v>
      </c>
      <c r="F44" t="str">
        <f>"0002431"</f>
        <v>0002431</v>
      </c>
      <c r="G44">
        <v>1</v>
      </c>
      <c r="H44" t="str">
        <f>"00000000"</f>
        <v>00000000</v>
      </c>
      <c r="I44" t="s">
        <v>35</v>
      </c>
      <c r="J44"/>
      <c r="K44">
        <v>381.36</v>
      </c>
      <c r="L44">
        <v>0.0</v>
      </c>
      <c r="M44"/>
      <c r="N44"/>
      <c r="O44">
        <v>68.64</v>
      </c>
      <c r="P44">
        <v>0.0</v>
      </c>
      <c r="Q44">
        <v>450.0</v>
      </c>
      <c r="R44"/>
      <c r="S44"/>
      <c r="T44"/>
      <c r="U44"/>
      <c r="V44"/>
      <c r="W44">
        <v>18</v>
      </c>
    </row>
    <row r="45" spans="1:23">
      <c r="A45"/>
      <c r="B45" t="s">
        <v>38</v>
      </c>
      <c r="C45" t="s">
        <v>38</v>
      </c>
      <c r="D45" t="s">
        <v>33</v>
      </c>
      <c r="E45" t="s">
        <v>34</v>
      </c>
      <c r="F45" t="str">
        <f>"0002432"</f>
        <v>0002432</v>
      </c>
      <c r="G45">
        <v>1</v>
      </c>
      <c r="H45" t="str">
        <f>"00000000"</f>
        <v>00000000</v>
      </c>
      <c r="I45" t="s">
        <v>35</v>
      </c>
      <c r="J45"/>
      <c r="K45">
        <v>338.98</v>
      </c>
      <c r="L45">
        <v>0.0</v>
      </c>
      <c r="M45"/>
      <c r="N45"/>
      <c r="O45">
        <v>61.02</v>
      </c>
      <c r="P45">
        <v>0.0</v>
      </c>
      <c r="Q45">
        <v>400.0</v>
      </c>
      <c r="R45"/>
      <c r="S45"/>
      <c r="T45"/>
      <c r="U45"/>
      <c r="V45"/>
      <c r="W45">
        <v>18</v>
      </c>
    </row>
    <row r="46" spans="1:23">
      <c r="A46"/>
      <c r="B46" t="s">
        <v>38</v>
      </c>
      <c r="C46" t="s">
        <v>38</v>
      </c>
      <c r="D46" t="s">
        <v>33</v>
      </c>
      <c r="E46" t="s">
        <v>34</v>
      </c>
      <c r="F46" t="str">
        <f>"0002433"</f>
        <v>0002433</v>
      </c>
      <c r="G46">
        <v>1</v>
      </c>
      <c r="H46" t="str">
        <f>"00000000"</f>
        <v>00000000</v>
      </c>
      <c r="I46" t="s">
        <v>35</v>
      </c>
      <c r="J46"/>
      <c r="K46">
        <v>406.78</v>
      </c>
      <c r="L46">
        <v>0.0</v>
      </c>
      <c r="M46"/>
      <c r="N46"/>
      <c r="O46">
        <v>73.22</v>
      </c>
      <c r="P46">
        <v>0.0</v>
      </c>
      <c r="Q46">
        <v>480.0</v>
      </c>
      <c r="R46"/>
      <c r="S46"/>
      <c r="T46"/>
      <c r="U46"/>
      <c r="V46"/>
      <c r="W46">
        <v>18</v>
      </c>
    </row>
    <row r="47" spans="1:23">
      <c r="A47"/>
      <c r="B47" t="s">
        <v>38</v>
      </c>
      <c r="C47" t="s">
        <v>38</v>
      </c>
      <c r="D47" t="s">
        <v>33</v>
      </c>
      <c r="E47" t="s">
        <v>34</v>
      </c>
      <c r="F47" t="str">
        <f>"0002434"</f>
        <v>0002434</v>
      </c>
      <c r="G47">
        <v>1</v>
      </c>
      <c r="H47" t="str">
        <f>"00000000"</f>
        <v>00000000</v>
      </c>
      <c r="I47" t="s">
        <v>35</v>
      </c>
      <c r="J47"/>
      <c r="K47">
        <v>296.61</v>
      </c>
      <c r="L47">
        <v>0.0</v>
      </c>
      <c r="M47"/>
      <c r="N47"/>
      <c r="O47">
        <v>53.39</v>
      </c>
      <c r="P47">
        <v>0.0</v>
      </c>
      <c r="Q47">
        <v>350.0</v>
      </c>
      <c r="R47"/>
      <c r="S47"/>
      <c r="T47"/>
      <c r="U47"/>
      <c r="V47"/>
      <c r="W47">
        <v>18</v>
      </c>
    </row>
    <row r="48" spans="1:23">
      <c r="A48"/>
      <c r="B48" t="s">
        <v>38</v>
      </c>
      <c r="C48" t="s">
        <v>38</v>
      </c>
      <c r="D48" t="s">
        <v>33</v>
      </c>
      <c r="E48" t="s">
        <v>34</v>
      </c>
      <c r="F48" t="str">
        <f>"0002435"</f>
        <v>0002435</v>
      </c>
      <c r="G48">
        <v>1</v>
      </c>
      <c r="H48" t="str">
        <f>"00000000"</f>
        <v>00000000</v>
      </c>
      <c r="I48" t="s">
        <v>35</v>
      </c>
      <c r="J48"/>
      <c r="K48">
        <v>381.36</v>
      </c>
      <c r="L48">
        <v>0.0</v>
      </c>
      <c r="M48"/>
      <c r="N48"/>
      <c r="O48">
        <v>68.64</v>
      </c>
      <c r="P48">
        <v>0.0</v>
      </c>
      <c r="Q48">
        <v>450.0</v>
      </c>
      <c r="R48"/>
      <c r="S48"/>
      <c r="T48"/>
      <c r="U48"/>
      <c r="V48"/>
      <c r="W48">
        <v>18</v>
      </c>
    </row>
    <row r="49" spans="1:23">
      <c r="A49"/>
      <c r="B49" t="s">
        <v>38</v>
      </c>
      <c r="C49" t="s">
        <v>38</v>
      </c>
      <c r="D49" t="s">
        <v>33</v>
      </c>
      <c r="E49" t="s">
        <v>34</v>
      </c>
      <c r="F49" t="str">
        <f>"0002436"</f>
        <v>0002436</v>
      </c>
      <c r="G49">
        <v>1</v>
      </c>
      <c r="H49" t="str">
        <f>"00000000"</f>
        <v>00000000</v>
      </c>
      <c r="I49" t="s">
        <v>35</v>
      </c>
      <c r="J49"/>
      <c r="K49">
        <v>381.36</v>
      </c>
      <c r="L49">
        <v>0.0</v>
      </c>
      <c r="M49"/>
      <c r="N49"/>
      <c r="O49">
        <v>68.64</v>
      </c>
      <c r="P49">
        <v>0.0</v>
      </c>
      <c r="Q49">
        <v>450.0</v>
      </c>
      <c r="R49"/>
      <c r="S49"/>
      <c r="T49"/>
      <c r="U49"/>
      <c r="V49"/>
      <c r="W49">
        <v>18</v>
      </c>
    </row>
    <row r="50" spans="1:23">
      <c r="A50"/>
      <c r="B50" t="s">
        <v>38</v>
      </c>
      <c r="C50" t="s">
        <v>38</v>
      </c>
      <c r="D50" t="s">
        <v>33</v>
      </c>
      <c r="E50" t="s">
        <v>34</v>
      </c>
      <c r="F50" t="str">
        <f>"0002437"</f>
        <v>0002437</v>
      </c>
      <c r="G50">
        <v>1</v>
      </c>
      <c r="H50" t="str">
        <f>"00000000"</f>
        <v>00000000</v>
      </c>
      <c r="I50" t="s">
        <v>35</v>
      </c>
      <c r="J50"/>
      <c r="K50">
        <v>406.78</v>
      </c>
      <c r="L50">
        <v>0.0</v>
      </c>
      <c r="M50"/>
      <c r="N50"/>
      <c r="O50">
        <v>73.22</v>
      </c>
      <c r="P50">
        <v>0.0</v>
      </c>
      <c r="Q50">
        <v>480.0</v>
      </c>
      <c r="R50"/>
      <c r="S50"/>
      <c r="T50"/>
      <c r="U50"/>
      <c r="V50"/>
      <c r="W50">
        <v>18</v>
      </c>
    </row>
    <row r="51" spans="1:23">
      <c r="A51"/>
      <c r="B51" t="s">
        <v>38</v>
      </c>
      <c r="C51" t="s">
        <v>38</v>
      </c>
      <c r="D51" t="s">
        <v>33</v>
      </c>
      <c r="E51" t="s">
        <v>34</v>
      </c>
      <c r="F51" t="str">
        <f>"0002438"</f>
        <v>0002438</v>
      </c>
      <c r="G51">
        <v>1</v>
      </c>
      <c r="H51" t="str">
        <f>"00000000"</f>
        <v>00000000</v>
      </c>
      <c r="I51" t="s">
        <v>35</v>
      </c>
      <c r="J51"/>
      <c r="K51">
        <v>317.8</v>
      </c>
      <c r="L51">
        <v>0.0</v>
      </c>
      <c r="M51"/>
      <c r="N51"/>
      <c r="O51">
        <v>57.2</v>
      </c>
      <c r="P51">
        <v>0.0</v>
      </c>
      <c r="Q51">
        <v>375.0</v>
      </c>
      <c r="R51"/>
      <c r="S51"/>
      <c r="T51"/>
      <c r="U51"/>
      <c r="V51"/>
      <c r="W51">
        <v>18</v>
      </c>
    </row>
    <row r="52" spans="1:23">
      <c r="A52"/>
      <c r="B52" t="s">
        <v>38</v>
      </c>
      <c r="C52" t="s">
        <v>38</v>
      </c>
      <c r="D52" t="s">
        <v>33</v>
      </c>
      <c r="E52" t="s">
        <v>34</v>
      </c>
      <c r="F52" t="str">
        <f>"0002439"</f>
        <v>0002439</v>
      </c>
      <c r="G52">
        <v>1</v>
      </c>
      <c r="H52" t="str">
        <f>"00000000"</f>
        <v>00000000</v>
      </c>
      <c r="I52" t="s">
        <v>35</v>
      </c>
      <c r="J52"/>
      <c r="K52">
        <v>355.93</v>
      </c>
      <c r="L52">
        <v>0.0</v>
      </c>
      <c r="M52"/>
      <c r="N52"/>
      <c r="O52">
        <v>64.07</v>
      </c>
      <c r="P52">
        <v>0.0</v>
      </c>
      <c r="Q52">
        <v>420.0</v>
      </c>
      <c r="R52"/>
      <c r="S52"/>
      <c r="T52"/>
      <c r="U52"/>
      <c r="V52"/>
      <c r="W52">
        <v>18</v>
      </c>
    </row>
    <row r="53" spans="1:23">
      <c r="A53"/>
      <c r="B53" t="s">
        <v>38</v>
      </c>
      <c r="C53" t="s">
        <v>38</v>
      </c>
      <c r="D53" t="s">
        <v>33</v>
      </c>
      <c r="E53" t="s">
        <v>34</v>
      </c>
      <c r="F53" t="str">
        <f>"0002440"</f>
        <v>0002440</v>
      </c>
      <c r="G53">
        <v>1</v>
      </c>
      <c r="H53" t="str">
        <f>"00000000"</f>
        <v>00000000</v>
      </c>
      <c r="I53" t="s">
        <v>35</v>
      </c>
      <c r="J53"/>
      <c r="K53">
        <v>338.98</v>
      </c>
      <c r="L53">
        <v>0.0</v>
      </c>
      <c r="M53"/>
      <c r="N53"/>
      <c r="O53">
        <v>61.02</v>
      </c>
      <c r="P53">
        <v>0.0</v>
      </c>
      <c r="Q53">
        <v>400.0</v>
      </c>
      <c r="R53"/>
      <c r="S53"/>
      <c r="T53"/>
      <c r="U53"/>
      <c r="V53"/>
      <c r="W53">
        <v>18</v>
      </c>
    </row>
    <row r="54" spans="1:23">
      <c r="A54"/>
      <c r="B54" t="s">
        <v>38</v>
      </c>
      <c r="C54" t="s">
        <v>38</v>
      </c>
      <c r="D54" t="s">
        <v>33</v>
      </c>
      <c r="E54" t="s">
        <v>34</v>
      </c>
      <c r="F54" t="str">
        <f>"0002441"</f>
        <v>0002441</v>
      </c>
      <c r="G54">
        <v>1</v>
      </c>
      <c r="H54" t="str">
        <f>"00000000"</f>
        <v>00000000</v>
      </c>
      <c r="I54" t="s">
        <v>35</v>
      </c>
      <c r="J54"/>
      <c r="K54">
        <v>338.98</v>
      </c>
      <c r="L54">
        <v>0.0</v>
      </c>
      <c r="M54"/>
      <c r="N54"/>
      <c r="O54">
        <v>61.02</v>
      </c>
      <c r="P54">
        <v>0.0</v>
      </c>
      <c r="Q54">
        <v>400.0</v>
      </c>
      <c r="R54"/>
      <c r="S54"/>
      <c r="T54"/>
      <c r="U54"/>
      <c r="V54"/>
      <c r="W54">
        <v>18</v>
      </c>
    </row>
    <row r="55" spans="1:23">
      <c r="A55"/>
      <c r="B55" t="s">
        <v>38</v>
      </c>
      <c r="C55" t="s">
        <v>38</v>
      </c>
      <c r="D55" t="s">
        <v>33</v>
      </c>
      <c r="E55" t="s">
        <v>34</v>
      </c>
      <c r="F55" t="str">
        <f>"0002442"</f>
        <v>0002442</v>
      </c>
      <c r="G55">
        <v>1</v>
      </c>
      <c r="H55" t="str">
        <f>"00000000"</f>
        <v>00000000</v>
      </c>
      <c r="I55" t="s">
        <v>35</v>
      </c>
      <c r="J55"/>
      <c r="K55">
        <v>389.83</v>
      </c>
      <c r="L55">
        <v>0.0</v>
      </c>
      <c r="M55"/>
      <c r="N55"/>
      <c r="O55">
        <v>70.17</v>
      </c>
      <c r="P55">
        <v>0.0</v>
      </c>
      <c r="Q55">
        <v>460.0</v>
      </c>
      <c r="R55"/>
      <c r="S55"/>
      <c r="T55"/>
      <c r="U55"/>
      <c r="V55"/>
      <c r="W55">
        <v>18</v>
      </c>
    </row>
    <row r="56" spans="1:23">
      <c r="A56"/>
      <c r="B56" t="s">
        <v>38</v>
      </c>
      <c r="C56" t="s">
        <v>38</v>
      </c>
      <c r="D56" t="s">
        <v>33</v>
      </c>
      <c r="E56" t="s">
        <v>34</v>
      </c>
      <c r="F56" t="str">
        <f>"0002443"</f>
        <v>0002443</v>
      </c>
      <c r="G56">
        <v>1</v>
      </c>
      <c r="H56" t="str">
        <f>"00000000"</f>
        <v>00000000</v>
      </c>
      <c r="I56" t="s">
        <v>35</v>
      </c>
      <c r="J56"/>
      <c r="K56">
        <v>381.36</v>
      </c>
      <c r="L56">
        <v>0.0</v>
      </c>
      <c r="M56"/>
      <c r="N56"/>
      <c r="O56">
        <v>68.64</v>
      </c>
      <c r="P56">
        <v>0.0</v>
      </c>
      <c r="Q56">
        <v>450.0</v>
      </c>
      <c r="R56"/>
      <c r="S56"/>
      <c r="T56"/>
      <c r="U56"/>
      <c r="V56"/>
      <c r="W56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2022-06-16T13:30:26-05:00</dcterms:created>
  <dcterms:modified xsi:type="dcterms:W3CDTF">2022-06-16T13:30:26-05:00</dcterms:modified>
  <dc:title>Untitled Spreadsheet</dc:title>
  <dc:description/>
  <dc:subject/>
  <cp:keywords/>
  <cp:category/>
</cp:coreProperties>
</file>